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Document de consultes frequents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H37" i="1"/>
  <c r="G8"/>
  <c r="G36"/>
  <c r="G28"/>
  <c r="G30"/>
  <c r="G34"/>
  <c r="G33"/>
  <c r="G31"/>
  <c r="G35"/>
  <c r="G32"/>
  <c r="G29"/>
  <c r="G23"/>
  <c r="G27"/>
  <c r="G26"/>
  <c r="G25"/>
  <c r="G24"/>
  <c r="G22"/>
  <c r="G21"/>
  <c r="G20"/>
  <c r="G19"/>
  <c r="G12"/>
  <c r="G11"/>
  <c r="G10"/>
  <c r="G9"/>
  <c r="G37" l="1"/>
</calcChain>
</file>

<file path=xl/sharedStrings.xml><?xml version="1.0" encoding="utf-8"?>
<sst xmlns="http://schemas.openxmlformats.org/spreadsheetml/2006/main" count="38" uniqueCount="34">
  <si>
    <t>QUEIXES I SUGGERIMENTS PER CANAL D'ENTRADA</t>
  </si>
  <si>
    <t>CANAL</t>
  </si>
  <si>
    <t>ANYS</t>
  </si>
  <si>
    <t>Centraleta Policia</t>
  </si>
  <si>
    <t>Presencial</t>
  </si>
  <si>
    <t>Telefònic</t>
  </si>
  <si>
    <t xml:space="preserve">Electrònic </t>
  </si>
  <si>
    <t>APP de Ciutat</t>
  </si>
  <si>
    <t>altres</t>
  </si>
  <si>
    <t>Total</t>
  </si>
  <si>
    <t>QUEIXES I SUGGERIMENTS PER ÀMBIT</t>
  </si>
  <si>
    <t>Acció social</t>
  </si>
  <si>
    <t>Atenció ciutadana</t>
  </si>
  <si>
    <t>Comunicació</t>
  </si>
  <si>
    <t xml:space="preserve">Cultura </t>
  </si>
  <si>
    <t>Dependències</t>
  </si>
  <si>
    <t>Educació i ciutadania</t>
  </si>
  <si>
    <t>Equipaments esportius</t>
  </si>
  <si>
    <t>Esports</t>
  </si>
  <si>
    <t>Infància i Joventut</t>
  </si>
  <si>
    <t>Manteniment Espai P</t>
  </si>
  <si>
    <t>Parcs i Jardins</t>
  </si>
  <si>
    <t>Recollida de residus</t>
  </si>
  <si>
    <t>Salut pública</t>
  </si>
  <si>
    <t>Seguretat i convivència</t>
  </si>
  <si>
    <t xml:space="preserve">Sorolls </t>
  </si>
  <si>
    <t>Territori i Sostenibilitat</t>
  </si>
  <si>
    <t>Transport i mobilitat</t>
  </si>
  <si>
    <t>Altres</t>
  </si>
  <si>
    <t>Font: Servei d'Atenció a la Ciutadania</t>
  </si>
  <si>
    <t>Freqüència d'actualització: Trimestral</t>
  </si>
  <si>
    <t>CONSULTES MÉS FREQÜENTS REBUDES PER LA CIUTADANIA O ORGANITZACIONS</t>
  </si>
  <si>
    <t>Data d'actualització: 30/06/2020</t>
  </si>
  <si>
    <t>1r sem 20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</si>
</sst>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 wrapText="1"/>
    </xf>
    <xf numFmtId="0" fontId="16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topLeftCell="A10" workbookViewId="0">
      <selection activeCell="D43" sqref="D43"/>
    </sheetView>
  </sheetViews>
  <sheetFormatPr baseColWidth="10" defaultRowHeight="15"/>
  <cols>
    <col min="1" max="1" width="22.85546875" customWidth="1"/>
    <col min="2" max="2" width="6.140625" customWidth="1"/>
    <col min="3" max="3" width="6.5703125" customWidth="1"/>
    <col min="4" max="5" width="7.140625" customWidth="1"/>
    <col min="6" max="6" width="7.28515625" customWidth="1"/>
    <col min="7" max="7" width="8.28515625" customWidth="1"/>
    <col min="8" max="8" width="8" customWidth="1"/>
  </cols>
  <sheetData>
    <row r="1" spans="1:8">
      <c r="A1" t="s">
        <v>31</v>
      </c>
    </row>
    <row r="3" spans="1:8">
      <c r="A3" s="3" t="s">
        <v>0</v>
      </c>
      <c r="B3" s="3"/>
      <c r="C3" s="3"/>
    </row>
    <row r="5" spans="1:8">
      <c r="A5" t="s">
        <v>1</v>
      </c>
      <c r="B5" t="s">
        <v>2</v>
      </c>
    </row>
    <row r="6" spans="1:8" ht="30">
      <c r="B6" s="1">
        <v>2014</v>
      </c>
      <c r="C6" s="1">
        <v>2015</v>
      </c>
      <c r="D6" s="1">
        <v>2016</v>
      </c>
      <c r="E6" s="1">
        <v>2017</v>
      </c>
      <c r="F6" s="1">
        <v>2018</v>
      </c>
      <c r="G6" s="1">
        <v>2019</v>
      </c>
      <c r="H6" s="2" t="s">
        <v>33</v>
      </c>
    </row>
    <row r="7" spans="1:8">
      <c r="A7" t="s">
        <v>3</v>
      </c>
      <c r="B7">
        <v>8</v>
      </c>
      <c r="C7">
        <v>1</v>
      </c>
      <c r="D7">
        <v>0</v>
      </c>
      <c r="E7">
        <v>2</v>
      </c>
      <c r="F7">
        <v>4</v>
      </c>
      <c r="G7">
        <v>1</v>
      </c>
      <c r="H7">
        <v>0</v>
      </c>
    </row>
    <row r="8" spans="1:8">
      <c r="A8" t="s">
        <v>4</v>
      </c>
      <c r="B8">
        <v>381</v>
      </c>
      <c r="C8">
        <v>511</v>
      </c>
      <c r="D8">
        <v>506</v>
      </c>
      <c r="E8">
        <v>754</v>
      </c>
      <c r="F8">
        <v>774</v>
      </c>
      <c r="G8">
        <f>157+204</f>
        <v>361</v>
      </c>
      <c r="H8">
        <v>67</v>
      </c>
    </row>
    <row r="9" spans="1:8">
      <c r="A9" t="s">
        <v>5</v>
      </c>
      <c r="B9">
        <v>328</v>
      </c>
      <c r="C9">
        <v>426</v>
      </c>
      <c r="D9">
        <v>404</v>
      </c>
      <c r="E9">
        <v>477</v>
      </c>
      <c r="F9">
        <v>631</v>
      </c>
      <c r="G9">
        <f>128+508</f>
        <v>636</v>
      </c>
      <c r="H9">
        <v>276</v>
      </c>
    </row>
    <row r="10" spans="1:8">
      <c r="A10" t="s">
        <v>6</v>
      </c>
      <c r="B10">
        <v>280</v>
      </c>
      <c r="C10">
        <v>304</v>
      </c>
      <c r="D10">
        <v>405</v>
      </c>
      <c r="E10">
        <v>529</v>
      </c>
      <c r="F10">
        <v>651</v>
      </c>
      <c r="G10">
        <f>154+482</f>
        <v>636</v>
      </c>
      <c r="H10">
        <v>406</v>
      </c>
    </row>
    <row r="11" spans="1:8">
      <c r="A11" t="s">
        <v>7</v>
      </c>
      <c r="E11">
        <v>112</v>
      </c>
      <c r="F11">
        <v>181</v>
      </c>
      <c r="G11">
        <f>50+395</f>
        <v>445</v>
      </c>
      <c r="H11">
        <v>159</v>
      </c>
    </row>
    <row r="12" spans="1:8">
      <c r="A12" t="s">
        <v>8</v>
      </c>
      <c r="B12">
        <v>7</v>
      </c>
      <c r="C12">
        <v>9</v>
      </c>
      <c r="D12">
        <v>2</v>
      </c>
      <c r="E12">
        <v>2</v>
      </c>
      <c r="F12">
        <v>0</v>
      </c>
      <c r="G12">
        <f>1+23</f>
        <v>24</v>
      </c>
      <c r="H12">
        <v>0</v>
      </c>
    </row>
    <row r="13" spans="1:8">
      <c r="A13" t="s">
        <v>9</v>
      </c>
      <c r="B13">
        <v>1004</v>
      </c>
      <c r="C13">
        <v>1251</v>
      </c>
      <c r="D13">
        <v>1317</v>
      </c>
      <c r="E13">
        <v>1876</v>
      </c>
      <c r="F13">
        <v>2241</v>
      </c>
      <c r="G13">
        <v>2103</v>
      </c>
      <c r="H13">
        <v>908</v>
      </c>
    </row>
    <row r="15" spans="1:8">
      <c r="A15" s="3" t="s">
        <v>10</v>
      </c>
      <c r="B15" s="3"/>
    </row>
    <row r="17" spans="1:8">
      <c r="A17" t="s">
        <v>1</v>
      </c>
      <c r="B17" t="s">
        <v>2</v>
      </c>
    </row>
    <row r="18" spans="1:8" ht="30">
      <c r="B18" s="1">
        <v>2014</v>
      </c>
      <c r="C18" s="1">
        <v>2015</v>
      </c>
      <c r="D18" s="1">
        <v>2016</v>
      </c>
      <c r="E18" s="1">
        <v>2017</v>
      </c>
      <c r="F18" s="1">
        <v>2018</v>
      </c>
      <c r="G18" s="1">
        <v>2019</v>
      </c>
      <c r="H18" s="2" t="s">
        <v>33</v>
      </c>
    </row>
    <row r="19" spans="1:8">
      <c r="A19" t="s">
        <v>11</v>
      </c>
      <c r="B19">
        <v>12</v>
      </c>
      <c r="C19">
        <v>8</v>
      </c>
      <c r="D19">
        <v>4</v>
      </c>
      <c r="E19">
        <v>7</v>
      </c>
      <c r="F19">
        <v>12</v>
      </c>
      <c r="G19">
        <f>4+11</f>
        <v>15</v>
      </c>
      <c r="H19">
        <v>9</v>
      </c>
    </row>
    <row r="20" spans="1:8">
      <c r="A20" t="s">
        <v>12</v>
      </c>
      <c r="B20">
        <v>26</v>
      </c>
      <c r="C20">
        <v>18</v>
      </c>
      <c r="D20">
        <v>15</v>
      </c>
      <c r="E20">
        <v>12</v>
      </c>
      <c r="F20">
        <v>12</v>
      </c>
      <c r="G20">
        <f>0+5</f>
        <v>5</v>
      </c>
      <c r="H20">
        <v>7</v>
      </c>
    </row>
    <row r="21" spans="1:8">
      <c r="A21" t="s">
        <v>13</v>
      </c>
      <c r="B21">
        <v>7</v>
      </c>
      <c r="C21">
        <v>6</v>
      </c>
      <c r="D21">
        <v>19</v>
      </c>
      <c r="E21">
        <v>14</v>
      </c>
      <c r="F21">
        <v>8</v>
      </c>
      <c r="G21">
        <f>3+6</f>
        <v>9</v>
      </c>
      <c r="H21">
        <v>2</v>
      </c>
    </row>
    <row r="22" spans="1:8">
      <c r="A22" t="s">
        <v>14</v>
      </c>
      <c r="B22">
        <v>13</v>
      </c>
      <c r="C22">
        <v>5</v>
      </c>
      <c r="D22">
        <v>16</v>
      </c>
      <c r="E22">
        <v>12</v>
      </c>
      <c r="F22">
        <v>26</v>
      </c>
      <c r="G22">
        <f>0+17</f>
        <v>17</v>
      </c>
      <c r="H22">
        <v>2</v>
      </c>
    </row>
    <row r="23" spans="1:8">
      <c r="A23" t="s">
        <v>15</v>
      </c>
      <c r="B23">
        <v>2</v>
      </c>
      <c r="C23">
        <v>4</v>
      </c>
      <c r="D23">
        <v>19</v>
      </c>
      <c r="E23">
        <v>16</v>
      </c>
      <c r="F23">
        <v>29</v>
      </c>
      <c r="G23">
        <f>7+16</f>
        <v>23</v>
      </c>
      <c r="H23">
        <v>12</v>
      </c>
    </row>
    <row r="24" spans="1:8">
      <c r="A24" t="s">
        <v>16</v>
      </c>
      <c r="B24">
        <v>4</v>
      </c>
      <c r="C24">
        <v>6</v>
      </c>
      <c r="D24">
        <v>3</v>
      </c>
      <c r="E24">
        <v>5</v>
      </c>
      <c r="F24">
        <v>2</v>
      </c>
      <c r="G24">
        <f>0+4</f>
        <v>4</v>
      </c>
      <c r="H24">
        <v>5</v>
      </c>
    </row>
    <row r="25" spans="1:8">
      <c r="A25" t="s">
        <v>17</v>
      </c>
      <c r="B25">
        <v>9</v>
      </c>
      <c r="C25">
        <v>25</v>
      </c>
      <c r="D25">
        <v>6</v>
      </c>
      <c r="E25">
        <v>7</v>
      </c>
      <c r="F25">
        <v>7</v>
      </c>
      <c r="G25">
        <f>1+3</f>
        <v>4</v>
      </c>
      <c r="H25">
        <v>0</v>
      </c>
    </row>
    <row r="26" spans="1:8">
      <c r="A26" t="s">
        <v>18</v>
      </c>
      <c r="B26">
        <v>21</v>
      </c>
      <c r="C26">
        <v>8</v>
      </c>
      <c r="D26">
        <v>26</v>
      </c>
      <c r="E26">
        <v>21</v>
      </c>
      <c r="F26">
        <v>20</v>
      </c>
      <c r="G26">
        <f>2+13</f>
        <v>15</v>
      </c>
      <c r="H26">
        <v>5</v>
      </c>
    </row>
    <row r="27" spans="1:8">
      <c r="A27" t="s">
        <v>19</v>
      </c>
      <c r="B27">
        <v>0</v>
      </c>
      <c r="C27">
        <v>5</v>
      </c>
      <c r="D27">
        <v>3</v>
      </c>
      <c r="E27">
        <v>10</v>
      </c>
      <c r="F27">
        <v>1</v>
      </c>
      <c r="G27">
        <f>0+5</f>
        <v>5</v>
      </c>
      <c r="H27">
        <v>0</v>
      </c>
    </row>
    <row r="28" spans="1:8">
      <c r="A28" t="s">
        <v>20</v>
      </c>
      <c r="B28">
        <v>369</v>
      </c>
      <c r="C28">
        <v>439</v>
      </c>
      <c r="D28">
        <v>530</v>
      </c>
      <c r="E28">
        <v>746</v>
      </c>
      <c r="F28">
        <v>796</v>
      </c>
      <c r="G28">
        <f>205+700</f>
        <v>905</v>
      </c>
      <c r="H28">
        <v>351</v>
      </c>
    </row>
    <row r="29" spans="1:8">
      <c r="A29" t="s">
        <v>21</v>
      </c>
      <c r="B29">
        <v>120</v>
      </c>
      <c r="C29">
        <v>175</v>
      </c>
      <c r="D29">
        <v>198</v>
      </c>
      <c r="E29">
        <v>220</v>
      </c>
      <c r="F29">
        <v>282</v>
      </c>
      <c r="G29">
        <f>94+189</f>
        <v>283</v>
      </c>
      <c r="H29">
        <v>146</v>
      </c>
    </row>
    <row r="30" spans="1:8">
      <c r="A30" t="s">
        <v>22</v>
      </c>
      <c r="B30">
        <v>82</v>
      </c>
      <c r="C30">
        <v>143</v>
      </c>
      <c r="D30">
        <v>110</v>
      </c>
      <c r="E30">
        <v>169</v>
      </c>
      <c r="F30">
        <v>145</v>
      </c>
      <c r="G30">
        <f>12+80</f>
        <v>92</v>
      </c>
      <c r="H30">
        <v>29</v>
      </c>
    </row>
    <row r="31" spans="1:8">
      <c r="A31" t="s">
        <v>23</v>
      </c>
      <c r="B31">
        <v>80</v>
      </c>
      <c r="C31">
        <v>104</v>
      </c>
      <c r="D31">
        <v>46</v>
      </c>
      <c r="E31">
        <v>132</v>
      </c>
      <c r="F31">
        <v>167</v>
      </c>
      <c r="G31">
        <f>9+101</f>
        <v>110</v>
      </c>
      <c r="H31">
        <v>58</v>
      </c>
    </row>
    <row r="32" spans="1:8">
      <c r="A32" t="s">
        <v>24</v>
      </c>
      <c r="B32">
        <v>135</v>
      </c>
      <c r="C32">
        <v>151</v>
      </c>
      <c r="D32">
        <v>172</v>
      </c>
      <c r="E32">
        <v>231</v>
      </c>
      <c r="F32">
        <v>281</v>
      </c>
      <c r="G32">
        <f>75+229</f>
        <v>304</v>
      </c>
      <c r="H32">
        <v>147</v>
      </c>
    </row>
    <row r="33" spans="1:8">
      <c r="A33" t="s">
        <v>25</v>
      </c>
      <c r="B33">
        <v>9</v>
      </c>
      <c r="C33">
        <v>16</v>
      </c>
      <c r="D33">
        <v>9</v>
      </c>
      <c r="E33">
        <v>25</v>
      </c>
      <c r="F33">
        <v>2</v>
      </c>
      <c r="G33">
        <f>3+7</f>
        <v>10</v>
      </c>
      <c r="H33">
        <v>0</v>
      </c>
    </row>
    <row r="34" spans="1:8">
      <c r="A34" t="s">
        <v>26</v>
      </c>
      <c r="B34">
        <v>71</v>
      </c>
      <c r="C34">
        <v>95</v>
      </c>
      <c r="D34">
        <v>68</v>
      </c>
      <c r="E34">
        <v>134</v>
      </c>
      <c r="F34">
        <v>248</v>
      </c>
      <c r="G34">
        <f>44+111</f>
        <v>155</v>
      </c>
      <c r="H34">
        <v>54</v>
      </c>
    </row>
    <row r="35" spans="1:8">
      <c r="A35" t="s">
        <v>27</v>
      </c>
      <c r="B35">
        <v>7</v>
      </c>
      <c r="C35">
        <v>2</v>
      </c>
      <c r="D35">
        <v>1</v>
      </c>
      <c r="E35">
        <v>11</v>
      </c>
      <c r="F35">
        <v>28</v>
      </c>
      <c r="G35">
        <f>33+56</f>
        <v>89</v>
      </c>
      <c r="H35">
        <v>29</v>
      </c>
    </row>
    <row r="36" spans="1:8">
      <c r="A36" t="s">
        <v>28</v>
      </c>
      <c r="B36">
        <v>37</v>
      </c>
      <c r="C36">
        <v>41</v>
      </c>
      <c r="D36">
        <v>72</v>
      </c>
      <c r="E36">
        <v>104</v>
      </c>
      <c r="F36">
        <v>175</v>
      </c>
      <c r="G36">
        <f>1+57</f>
        <v>58</v>
      </c>
      <c r="H36">
        <v>52</v>
      </c>
    </row>
    <row r="37" spans="1:8">
      <c r="A37" t="s">
        <v>9</v>
      </c>
      <c r="B37">
        <v>1004</v>
      </c>
      <c r="C37">
        <v>1251</v>
      </c>
      <c r="D37">
        <v>1317</v>
      </c>
      <c r="E37">
        <v>1876</v>
      </c>
      <c r="F37">
        <v>2241</v>
      </c>
      <c r="G37">
        <f>SUM(G19:G36)</f>
        <v>2103</v>
      </c>
      <c r="H37">
        <f>SUM(H19:H36)</f>
        <v>908</v>
      </c>
    </row>
    <row r="39" spans="1:8">
      <c r="A39" s="4" t="s">
        <v>29</v>
      </c>
      <c r="B39" s="11"/>
      <c r="C39" s="5"/>
    </row>
    <row r="40" spans="1:8">
      <c r="A40" s="6" t="s">
        <v>32</v>
      </c>
      <c r="B40" s="10"/>
      <c r="C40" s="7"/>
    </row>
    <row r="41" spans="1:8">
      <c r="A41" s="8" t="s">
        <v>30</v>
      </c>
      <c r="B41" s="12"/>
      <c r="C41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Document de consultes frequents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Carles Planas</dc:creator>
  <cp:lastModifiedBy>cplanas</cp:lastModifiedBy>
  <cp:lastPrinted>2020-09-04T12:05:38Z</cp:lastPrinted>
  <dcterms:created xsi:type="dcterms:W3CDTF">2020-01-29T09:10:03Z</dcterms:created>
  <dcterms:modified xsi:type="dcterms:W3CDTF">2020-09-04T12:07:57Z</dcterms:modified>
</cp:coreProperties>
</file>